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16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<sst xmlns="http://schemas.openxmlformats.org/spreadsheetml/2006/main" count="36" uniqueCount="28">
  <si>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r>
      <t xml:space="preserve">二次側整流管的計算
</t>
    </r>
    <r>
      <rPr>
        <b/>
        <sz val="20"/>
        <rFont val="Arial"/>
        <family val="2"/>
      </rPr>
      <t>SECONDARY RECTIFIER</t>
    </r>
  </si>
  <si>
    <r>
      <t>二次側整流管的選取中</t>
    </r>
    <r>
      <rPr>
        <sz val="12"/>
        <rFont val="Arial"/>
        <family val="2"/>
      </rPr>
      <t xml:space="preserve">, </t>
    </r>
    <r>
      <rPr>
        <sz val="12"/>
        <rFont val="標楷體"/>
        <family val="0"/>
      </rPr>
      <t>電流用到</t>
    </r>
    <r>
      <rPr>
        <sz val="12"/>
        <rFont val="Arial"/>
        <family val="2"/>
      </rPr>
      <t>3</t>
    </r>
    <r>
      <rPr>
        <sz val="12"/>
        <rFont val="標楷體"/>
        <family val="0"/>
      </rPr>
      <t>倍的輸出電流為宜</t>
    </r>
    <r>
      <rPr>
        <sz val="12"/>
        <rFont val="Arial"/>
        <family val="2"/>
      </rPr>
      <t xml:space="preserve">. </t>
    </r>
    <r>
      <rPr>
        <sz val="12"/>
        <rFont val="標楷體"/>
        <family val="0"/>
      </rPr>
      <t>反向耐壓值為</t>
    </r>
    <r>
      <rPr>
        <sz val="12"/>
        <rFont val="Arial"/>
        <family val="2"/>
      </rPr>
      <t>2</t>
    </r>
    <r>
      <rPr>
        <sz val="12"/>
        <rFont val="標楷體"/>
        <family val="0"/>
      </rPr>
      <t>倍的輸出電壓與反饋到二次側電壓的和為宜</t>
    </r>
    <r>
      <rPr>
        <sz val="12"/>
        <rFont val="Arial"/>
        <family val="2"/>
      </rPr>
      <t>.</t>
    </r>
  </si>
  <si>
    <t>=</t>
  </si>
  <si>
    <t>A</t>
  </si>
  <si>
    <t>V</t>
  </si>
  <si>
    <r>
      <t>Input V</t>
    </r>
    <r>
      <rPr>
        <vertAlign val="subscript"/>
        <sz val="12"/>
        <rFont val="Arial"/>
        <family val="2"/>
      </rPr>
      <t>inacmax</t>
    </r>
    <r>
      <rPr>
        <sz val="12"/>
        <rFont val="Arial"/>
        <family val="2"/>
      </rPr>
      <t>=</t>
    </r>
  </si>
  <si>
    <t>V</t>
  </si>
  <si>
    <r>
      <t>3  * I</t>
    </r>
    <r>
      <rPr>
        <vertAlign val="subscript"/>
        <sz val="12"/>
        <rFont val="Arial"/>
        <family val="2"/>
      </rPr>
      <t>O</t>
    </r>
  </si>
  <si>
    <r>
      <t>流入二次側整流管的電流</t>
    </r>
    <r>
      <rPr>
        <b/>
        <sz val="12"/>
        <rFont val="Arial"/>
        <family val="2"/>
      </rPr>
      <t xml:space="preserve">   I</t>
    </r>
    <r>
      <rPr>
        <b/>
        <vertAlign val="subscript"/>
        <sz val="12"/>
        <rFont val="Arial"/>
        <family val="2"/>
      </rPr>
      <t xml:space="preserve">SBD  </t>
    </r>
    <r>
      <rPr>
        <b/>
        <sz val="12"/>
        <rFont val="Arial"/>
        <family val="2"/>
      </rPr>
      <t>=</t>
    </r>
  </si>
  <si>
    <r>
      <t>Input V</t>
    </r>
    <r>
      <rPr>
        <b/>
        <vertAlign val="subscript"/>
        <sz val="12"/>
        <rFont val="Arial"/>
        <family val="2"/>
      </rPr>
      <t>in dc max</t>
    </r>
    <r>
      <rPr>
        <b/>
        <sz val="12"/>
        <rFont val="Arial"/>
        <family val="2"/>
      </rPr>
      <t xml:space="preserve"> =</t>
    </r>
  </si>
  <si>
    <r>
      <t>整流管二側的電壓</t>
    </r>
    <r>
      <rPr>
        <b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 xml:space="preserve">dm   </t>
    </r>
    <r>
      <rPr>
        <b/>
        <sz val="12"/>
        <rFont val="Arial"/>
        <family val="2"/>
      </rPr>
      <t>=</t>
    </r>
  </si>
  <si>
    <r>
      <t>Output I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 xml:space="preserve">    </t>
    </r>
    <r>
      <rPr>
        <b/>
        <sz val="12"/>
        <rFont val="Arial"/>
        <family val="2"/>
      </rPr>
      <t>=</t>
    </r>
  </si>
  <si>
    <r>
      <t>Output V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 =</t>
    </r>
  </si>
  <si>
    <t xml:space="preserve">Tolerance    :  </t>
  </si>
  <si>
    <r>
      <t>Output V</t>
    </r>
    <r>
      <rPr>
        <b/>
        <vertAlign val="subscript"/>
        <sz val="12"/>
        <rFont val="Arial"/>
        <family val="2"/>
      </rPr>
      <t xml:space="preserve">Omax </t>
    </r>
    <r>
      <rPr>
        <b/>
        <sz val="12"/>
        <rFont val="Arial"/>
        <family val="2"/>
      </rPr>
      <t xml:space="preserve"> =</t>
    </r>
  </si>
  <si>
    <t>±</t>
  </si>
  <si>
    <t>Np  =</t>
  </si>
  <si>
    <t>Ns  =</t>
  </si>
  <si>
    <t>t</t>
  </si>
  <si>
    <t>Vomax + (Ns/Np)*Vindcmax</t>
  </si>
  <si>
    <r>
      <t>選用的管子反向耐壓值</t>
    </r>
    <r>
      <rPr>
        <b/>
        <sz val="12"/>
        <rFont val="Arial"/>
        <family val="2"/>
      </rPr>
      <t xml:space="preserve">       V</t>
    </r>
    <r>
      <rPr>
        <b/>
        <vertAlign val="subscript"/>
        <sz val="12"/>
        <rFont val="Arial"/>
        <family val="2"/>
      </rPr>
      <t xml:space="preserve">BR  </t>
    </r>
    <r>
      <rPr>
        <b/>
        <sz val="12"/>
        <rFont val="Arial"/>
        <family val="2"/>
      </rPr>
      <t>=</t>
    </r>
  </si>
  <si>
    <t>&gt;</t>
  </si>
  <si>
    <r>
      <t>故我們使用的管子規格應大於此條件</t>
    </r>
    <r>
      <rPr>
        <b/>
        <sz val="12"/>
        <rFont val="Times New Roman"/>
        <family val="1"/>
      </rPr>
      <t xml:space="preserve">  :</t>
    </r>
  </si>
  <si>
    <t>(</t>
  </si>
  <si>
    <t>V       )</t>
  </si>
  <si>
    <t>3A 60V</t>
  </si>
  <si>
    <r>
      <t>(</t>
    </r>
    <r>
      <rPr>
        <sz val="12"/>
        <rFont val="標楷體"/>
        <family val="0"/>
      </rPr>
      <t>根據前面的計算</t>
    </r>
    <r>
      <rPr>
        <sz val="12"/>
        <rFont val="Times New Roman"/>
        <family val="1"/>
      </rPr>
      <t>)</t>
    </r>
  </si>
  <si>
    <r>
      <t>1.5 * V</t>
    </r>
    <r>
      <rPr>
        <vertAlign val="subscript"/>
        <sz val="12"/>
        <rFont val="Arial"/>
        <family val="2"/>
      </rPr>
      <t xml:space="preserve">dm 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</si>
</sst>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"/>
    <numFmt numFmtId="189" formatCode="0.0000"/>
    <numFmt numFmtId="190" formatCode="0.000"/>
  </numFmts>
  <fonts count="15">
    <font>
      <sz val="12"/>
      <name val="新細明體"/>
      <family val="1"/>
    </font>
    <font>
      <sz val="9"/>
      <name val="新細明體"/>
      <family val="1"/>
    </font>
    <font>
      <b/>
      <sz val="20"/>
      <name val="Arial"/>
      <family val="2"/>
    </font>
    <font>
      <b/>
      <sz val="20"/>
      <name val="標楷體"/>
      <family val="0"/>
    </font>
    <font>
      <sz val="12"/>
      <name val="標楷體"/>
      <family val="0"/>
    </font>
    <font>
      <sz val="12"/>
      <name val="Arial"/>
      <family val="2"/>
    </font>
    <font>
      <sz val="12"/>
      <name val="Times New Roman"/>
      <family val="1"/>
    </font>
    <font>
      <vertAlign val="subscript"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標楷體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9" fontId="8" fillId="0" borderId="0" xfId="15" applyFont="1" applyAlignment="1">
      <alignment horizontal="center"/>
    </xf>
    <xf numFmtId="0" fontId="5" fillId="0" borderId="0" xfId="0" applyFont="1" applyAlignment="1">
      <alignment horizontal="right"/>
    </xf>
    <xf numFmtId="9" fontId="8" fillId="0" borderId="0" xfId="15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2" fontId="9" fillId="2" borderId="0" xfId="0" applyNumberFormat="1" applyFont="1" applyFill="1" applyAlignment="1">
      <alignment/>
    </xf>
    <xf numFmtId="2" fontId="5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3">
      <selection activeCell="H9" sqref="H9"/>
    </sheetView>
  </sheetViews>
  <sheetFormatPr defaultColWidth="9.00390625" defaultRowHeight="16.5"/>
  <cols>
    <col min="6" max="6" width="9.375" style="0" customWidth="1"/>
    <col min="9" max="9" width="4.875" style="0" customWidth="1"/>
  </cols>
  <sheetData>
    <row r="1" spans="1:28" ht="57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7.5" customHeight="1"/>
    <row r="3" spans="2:14" s="2" customFormat="1" ht="24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s="2" customFormat="1" ht="24" customHeight="1">
      <c r="B4" s="26" t="s">
        <v>11</v>
      </c>
      <c r="C4" s="26"/>
      <c r="D4" s="7">
        <v>2</v>
      </c>
      <c r="E4" s="4" t="s">
        <v>3</v>
      </c>
      <c r="F4" s="27" t="s">
        <v>5</v>
      </c>
      <c r="G4" s="27"/>
      <c r="H4" s="7">
        <v>264</v>
      </c>
      <c r="I4" s="4" t="s">
        <v>4</v>
      </c>
      <c r="J4" s="3"/>
      <c r="K4" s="3"/>
      <c r="L4" s="3"/>
      <c r="M4" s="3"/>
      <c r="N4" s="3"/>
    </row>
    <row r="5" spans="2:14" s="2" customFormat="1" ht="24" customHeight="1">
      <c r="B5" s="25" t="s">
        <v>12</v>
      </c>
      <c r="C5" s="25"/>
      <c r="D5" s="7">
        <v>12</v>
      </c>
      <c r="E5" s="4" t="s">
        <v>4</v>
      </c>
      <c r="F5" s="27" t="s">
        <v>13</v>
      </c>
      <c r="G5" s="27"/>
      <c r="H5" s="12" t="s">
        <v>15</v>
      </c>
      <c r="I5" s="13">
        <v>0.05</v>
      </c>
      <c r="J5" s="3"/>
      <c r="K5" s="3"/>
      <c r="L5" s="3"/>
      <c r="M5" s="3"/>
      <c r="N5" s="3"/>
    </row>
    <row r="6" spans="2:14" s="2" customFormat="1" ht="24" customHeight="1">
      <c r="B6" s="25" t="s">
        <v>14</v>
      </c>
      <c r="C6" s="25"/>
      <c r="D6" s="8">
        <f>(D5*I5)+D5</f>
        <v>12.6</v>
      </c>
      <c r="E6" s="4" t="s">
        <v>4</v>
      </c>
      <c r="F6" s="4"/>
      <c r="G6" s="4"/>
      <c r="H6" s="11"/>
      <c r="I6" s="4"/>
      <c r="J6" s="3"/>
      <c r="K6" s="3"/>
      <c r="L6" s="3"/>
      <c r="M6" s="3"/>
      <c r="N6" s="3"/>
    </row>
    <row r="7" spans="2:14" s="2" customFormat="1" ht="24" customHeight="1">
      <c r="B7" s="25" t="s">
        <v>9</v>
      </c>
      <c r="C7" s="25"/>
      <c r="D7" s="8">
        <f>H4*1.4</f>
        <v>369.59999999999997</v>
      </c>
      <c r="E7" s="4" t="s">
        <v>6</v>
      </c>
      <c r="F7" s="5"/>
      <c r="G7" s="5"/>
      <c r="H7" s="5"/>
      <c r="I7" s="3"/>
      <c r="J7" s="3"/>
      <c r="K7" s="3"/>
      <c r="L7" s="3"/>
      <c r="M7" s="3"/>
      <c r="N7" s="3"/>
    </row>
    <row r="8" spans="2:14" s="2" customFormat="1" ht="24" customHeight="1">
      <c r="B8" s="10" t="s">
        <v>16</v>
      </c>
      <c r="C8" s="15">
        <v>38</v>
      </c>
      <c r="D8" s="14" t="s">
        <v>18</v>
      </c>
      <c r="E8" s="28" t="s">
        <v>26</v>
      </c>
      <c r="F8" s="29"/>
      <c r="G8" s="5"/>
      <c r="H8" s="5"/>
      <c r="I8" s="3"/>
      <c r="J8" s="3"/>
      <c r="K8" s="3"/>
      <c r="L8" s="3"/>
      <c r="M8" s="3"/>
      <c r="N8" s="3"/>
    </row>
    <row r="9" spans="2:14" s="2" customFormat="1" ht="24" customHeight="1">
      <c r="B9" s="10" t="s">
        <v>17</v>
      </c>
      <c r="C9" s="15">
        <v>4</v>
      </c>
      <c r="D9" s="14" t="s">
        <v>18</v>
      </c>
      <c r="E9" s="29"/>
      <c r="F9" s="29"/>
      <c r="G9" s="5"/>
      <c r="H9" s="5"/>
      <c r="I9" s="3"/>
      <c r="J9" s="3"/>
      <c r="K9" s="3"/>
      <c r="L9" s="3"/>
      <c r="M9" s="3"/>
      <c r="N9" s="3"/>
    </row>
    <row r="10" spans="2:9" ht="24" customHeight="1">
      <c r="B10" s="24" t="s">
        <v>8</v>
      </c>
      <c r="C10" s="25"/>
      <c r="D10" s="25"/>
      <c r="E10" s="25"/>
      <c r="F10" s="5" t="s">
        <v>7</v>
      </c>
      <c r="G10" s="5" t="s">
        <v>21</v>
      </c>
      <c r="H10" s="9">
        <f>3*D4</f>
        <v>6</v>
      </c>
      <c r="I10" s="2" t="s">
        <v>3</v>
      </c>
    </row>
    <row r="11" spans="2:11" ht="24" customHeight="1">
      <c r="B11" s="24" t="s">
        <v>10</v>
      </c>
      <c r="C11" s="24"/>
      <c r="D11" s="24"/>
      <c r="E11" s="30" t="s">
        <v>19</v>
      </c>
      <c r="F11" s="30"/>
      <c r="G11" s="30"/>
      <c r="H11" s="30"/>
      <c r="I11" s="6" t="s">
        <v>2</v>
      </c>
      <c r="J11" s="16">
        <f>D6+(C9/C8)*D7</f>
        <v>51.50526315789473</v>
      </c>
      <c r="K11" s="2" t="s">
        <v>4</v>
      </c>
    </row>
    <row r="12" spans="2:9" ht="24" customHeight="1">
      <c r="B12" s="24" t="s">
        <v>20</v>
      </c>
      <c r="C12" s="24"/>
      <c r="D12" s="24"/>
      <c r="E12" s="24"/>
      <c r="F12" s="5" t="s">
        <v>27</v>
      </c>
      <c r="G12" s="17" t="s">
        <v>21</v>
      </c>
      <c r="H12" s="18">
        <f>1.5*J11</f>
        <v>77.2578947368421</v>
      </c>
      <c r="I12" s="2" t="s">
        <v>4</v>
      </c>
    </row>
    <row r="13" spans="2:11" ht="21.75" customHeight="1" thickBot="1">
      <c r="B13" s="24" t="s">
        <v>22</v>
      </c>
      <c r="C13" s="24"/>
      <c r="D13" s="24"/>
      <c r="E13" s="24"/>
      <c r="F13" s="24"/>
      <c r="G13" s="12" t="s">
        <v>23</v>
      </c>
      <c r="H13" s="19">
        <f>H10</f>
        <v>6</v>
      </c>
      <c r="I13" s="2" t="s">
        <v>3</v>
      </c>
      <c r="J13" s="19">
        <f>H12</f>
        <v>77.2578947368421</v>
      </c>
      <c r="K13" s="2" t="s">
        <v>24</v>
      </c>
    </row>
    <row r="14" ht="21.75" customHeight="1">
      <c r="B14" s="20" t="s">
        <v>25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</sheetData>
  <mergeCells count="14">
    <mergeCell ref="B12:E12"/>
    <mergeCell ref="B13:F13"/>
    <mergeCell ref="B11:D11"/>
    <mergeCell ref="E11:H11"/>
    <mergeCell ref="A1:N1"/>
    <mergeCell ref="B3:N3"/>
    <mergeCell ref="B10:E10"/>
    <mergeCell ref="B7:C7"/>
    <mergeCell ref="B4:C4"/>
    <mergeCell ref="F4:G4"/>
    <mergeCell ref="B5:C5"/>
    <mergeCell ref="F5:G5"/>
    <mergeCell ref="B6:C6"/>
    <mergeCell ref="E8:F9"/>
  </mergeCells>
  <printOptions/>
  <pageMargins left="0.75" right="0.75" top="0.72" bottom="0.61" header="0.3" footer="0.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TDCKENG03</dc:creator>
  <cp:keywords/>
  <dc:description/>
  <cp:lastModifiedBy>user</cp:lastModifiedBy>
  <cp:lastPrinted>2002-05-20T00:33:39Z</cp:lastPrinted>
  <dcterms:created xsi:type="dcterms:W3CDTF">2002-05-18T09:04:36Z</dcterms:created>
  <dcterms:modified xsi:type="dcterms:W3CDTF">2004-08-03T06:51:08Z</dcterms:modified>
  <cp:category/>
  <cp:version/>
  <cp:contentType/>
  <cp:contentStatus/>
</cp:coreProperties>
</file>