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36" yWindow="30" windowWidth="15480" windowHeight="11640" activeTab="0"/>
  </bookViews>
  <sheets>
    <sheet name="Table" sheetId="1" r:id="rId1"/>
    <sheet name="Data" sheetId="2" r:id="rId2"/>
  </sheets>
  <definedNames>
    <definedName name="_xlnm.Print_Area" localSheetId="0">'Table'!$A$1:$P$96</definedName>
  </definedNames>
  <calcPr fullCalcOnLoad="1"/>
</workbook>
</file>

<file path=xl/sharedStrings.xml><?xml version="1.0" encoding="utf-8"?>
<sst xmlns="http://schemas.openxmlformats.org/spreadsheetml/2006/main" count="81" uniqueCount="65">
  <si>
    <t>BOARD #1</t>
  </si>
  <si>
    <t>INPUT VOLTAGE</t>
  </si>
  <si>
    <t>EFFICIENCY</t>
  </si>
  <si>
    <t>Circuit Diagram</t>
  </si>
  <si>
    <t>Materials List</t>
  </si>
  <si>
    <t>Ref</t>
  </si>
  <si>
    <t>U1</t>
  </si>
  <si>
    <t>n/a</t>
  </si>
  <si>
    <t>Zetex Plc</t>
  </si>
  <si>
    <t>Value</t>
  </si>
  <si>
    <t>Part Number</t>
  </si>
  <si>
    <t>Manufacture</t>
  </si>
  <si>
    <t>Comments</t>
  </si>
  <si>
    <t>Performance Characteristics</t>
  </si>
  <si>
    <t>Q1</t>
  </si>
  <si>
    <t>R1</t>
  </si>
  <si>
    <t>Performance Data</t>
  </si>
  <si>
    <t>V in/V</t>
  </si>
  <si>
    <t>V out/V</t>
  </si>
  <si>
    <t>Eff</t>
  </si>
  <si>
    <t>(VERSION #1)</t>
  </si>
  <si>
    <t>D1</t>
  </si>
  <si>
    <t xml:space="preserve">   </t>
  </si>
  <si>
    <t>I in/mA</t>
  </si>
  <si>
    <t>I out/mA</t>
  </si>
  <si>
    <t>ZXSC400</t>
  </si>
  <si>
    <t>ZXSC400</t>
  </si>
  <si>
    <t>SOT23-6</t>
  </si>
  <si>
    <t>R2</t>
  </si>
  <si>
    <t>0805 size</t>
  </si>
  <si>
    <t xml:space="preserve">0805 size </t>
  </si>
  <si>
    <t>C3</t>
  </si>
  <si>
    <t>L1</t>
  </si>
  <si>
    <t>100uF/35V</t>
  </si>
  <si>
    <t>0805 size</t>
  </si>
  <si>
    <t>47uH</t>
  </si>
  <si>
    <t>Coilcraft</t>
  </si>
  <si>
    <t>DO3316-473</t>
  </si>
  <si>
    <t>0805 size</t>
  </si>
  <si>
    <t>5K1</t>
  </si>
  <si>
    <t>C1,C2</t>
  </si>
  <si>
    <t>2A</t>
  </si>
  <si>
    <t xml:space="preserve">0805 size </t>
  </si>
  <si>
    <t>LED CURRENT/A</t>
  </si>
  <si>
    <t>OUTPUT VOLTAGE/V</t>
  </si>
  <si>
    <t>INPUT CURRENT/A</t>
  </si>
  <si>
    <t xml:space="preserve">D1  8V2 </t>
  </si>
  <si>
    <t>This solution is optimised for an input voltage range of 11-13.0V</t>
  </si>
  <si>
    <t>NMOS SOT23-6</t>
  </si>
  <si>
    <t>3A</t>
  </si>
  <si>
    <t>2A</t>
  </si>
  <si>
    <t>ZHCS2000</t>
  </si>
  <si>
    <t>shottky, SOT23-6</t>
  </si>
  <si>
    <t>ZXMN3A01E6</t>
  </si>
  <si>
    <t>R3,R4</t>
  </si>
  <si>
    <t>R5,R6</t>
  </si>
  <si>
    <t xml:space="preserve">30K  </t>
  </si>
  <si>
    <t>E</t>
  </si>
  <si>
    <t>7V8</t>
  </si>
  <si>
    <t>D3</t>
  </si>
  <si>
    <t>1/4W ZENER</t>
  </si>
  <si>
    <t>The efficieny is around 85% on the given range</t>
  </si>
  <si>
    <t>15 mOhm</t>
  </si>
  <si>
    <t>0R5 Ohm</t>
  </si>
  <si>
    <t>Step Up Converter for 6 LED 550mA Output</t>
  </si>
</sst>
</file>

<file path=xl/styles.xml><?xml version="1.0" encoding="utf-8"?>
<styleSheet xmlns="http://schemas.openxmlformats.org/spreadsheetml/2006/main">
  <numFmts count="49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&quot;US$&quot;#,##0_);\(&quot;US$&quot;#,##0\)"/>
    <numFmt numFmtId="197" formatCode="&quot;US$&quot;#,##0_);[Red]\(&quot;US$&quot;#,##0\)"/>
    <numFmt numFmtId="198" formatCode="&quot;US$&quot;#,##0.00_);\(&quot;US$&quot;#,##0.00\)"/>
    <numFmt numFmtId="199" formatCode="&quot;US$&quot;#,##0.00_);[Red]\(&quot;US$&quot;#,##0.00\)"/>
    <numFmt numFmtId="200" formatCode="0.0"/>
    <numFmt numFmtId="201" formatCode="0.000"/>
    <numFmt numFmtId="202" formatCode="0.00000"/>
    <numFmt numFmtId="203" formatCode="0.0000"/>
    <numFmt numFmtId="204" formatCode="0.00_ "/>
  </numFmts>
  <fonts count="13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" xfId="0" applyFont="1" applyBorder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9" fontId="0" fillId="0" borderId="1" xfId="2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1" fontId="1" fillId="0" borderId="0" xfId="0" applyNumberFormat="1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0" fillId="2" borderId="0" xfId="0" applyFill="1" applyAlignment="1">
      <alignment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5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INPUT VOLTAGE VS INPUT CURRENT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6125"/>
          <c:w val="0.9195"/>
          <c:h val="0.71225"/>
        </c:manualLayout>
      </c:layout>
      <c:lineChart>
        <c:grouping val="standard"/>
        <c:varyColors val="0"/>
        <c:ser>
          <c:idx val="1"/>
          <c:order val="0"/>
          <c:tx>
            <c:v>Data!#REF!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Data!$A$4:$A$12</c:f>
              <c:numCache>
                <c:ptCount val="9"/>
                <c:pt idx="0">
                  <c:v>11.01</c:v>
                </c:pt>
                <c:pt idx="1">
                  <c:v>11.27</c:v>
                </c:pt>
                <c:pt idx="2">
                  <c:v>11.62</c:v>
                </c:pt>
                <c:pt idx="3">
                  <c:v>11.82</c:v>
                </c:pt>
                <c:pt idx="4">
                  <c:v>12.06</c:v>
                </c:pt>
                <c:pt idx="5">
                  <c:v>12.24</c:v>
                </c:pt>
                <c:pt idx="6">
                  <c:v>12.46</c:v>
                </c:pt>
                <c:pt idx="7">
                  <c:v>12.67</c:v>
                </c:pt>
                <c:pt idx="8">
                  <c:v>12.92</c:v>
                </c:pt>
              </c:numCache>
            </c:numRef>
          </c:cat>
          <c:val>
            <c:numRef>
              <c:f>Data!$B$4:$B$12</c:f>
              <c:numCache>
                <c:ptCount val="9"/>
                <c:pt idx="0">
                  <c:v>1.179</c:v>
                </c:pt>
                <c:pt idx="1">
                  <c:v>1.149</c:v>
                </c:pt>
                <c:pt idx="2">
                  <c:v>1.11</c:v>
                </c:pt>
                <c:pt idx="3">
                  <c:v>1.108</c:v>
                </c:pt>
                <c:pt idx="4">
                  <c:v>1.083</c:v>
                </c:pt>
                <c:pt idx="5">
                  <c:v>1.066</c:v>
                </c:pt>
                <c:pt idx="6">
                  <c:v>1.057</c:v>
                </c:pt>
                <c:pt idx="7">
                  <c:v>1.043</c:v>
                </c:pt>
                <c:pt idx="8">
                  <c:v>1.026</c:v>
                </c:pt>
              </c:numCache>
            </c:numRef>
          </c:val>
          <c:smooth val="1"/>
        </c:ser>
        <c:axId val="520781"/>
        <c:axId val="4687030"/>
      </c:lineChart>
      <c:catAx>
        <c:axId val="520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INPUT VOLTAGE /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87030"/>
        <c:crosses val="autoZero"/>
        <c:auto val="0"/>
        <c:lblOffset val="100"/>
        <c:noMultiLvlLbl val="0"/>
      </c:catAx>
      <c:valAx>
        <c:axId val="46870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INPUT CURRENT / 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0781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32741303"/>
        <c:axId val="26236272"/>
      </c:lineChart>
      <c:catAx>
        <c:axId val="327413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236272"/>
        <c:crosses val="autoZero"/>
        <c:auto val="0"/>
        <c:lblOffset val="100"/>
        <c:noMultiLvlLbl val="0"/>
      </c:catAx>
      <c:valAx>
        <c:axId val="262362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74130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34799857"/>
        <c:axId val="44763258"/>
      </c:lineChart>
      <c:catAx>
        <c:axId val="34799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763258"/>
        <c:crosses val="autoZero"/>
        <c:auto val="0"/>
        <c:lblOffset val="100"/>
        <c:noMultiLvlLbl val="0"/>
      </c:catAx>
      <c:valAx>
        <c:axId val="447632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79985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216139"/>
        <c:axId val="1945252"/>
      </c:lineChart>
      <c:catAx>
        <c:axId val="2161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45252"/>
        <c:crosses val="autoZero"/>
        <c:auto val="0"/>
        <c:lblOffset val="100"/>
        <c:noMultiLvlLbl val="0"/>
      </c:catAx>
      <c:valAx>
        <c:axId val="19452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613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INPUT VOLTAGE VS OUTPUT VOLTAGE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Data!$A$4:$A$12</c:f>
              <c:numCache>
                <c:ptCount val="9"/>
                <c:pt idx="0">
                  <c:v>11.01</c:v>
                </c:pt>
                <c:pt idx="1">
                  <c:v>11.27</c:v>
                </c:pt>
                <c:pt idx="2">
                  <c:v>11.62</c:v>
                </c:pt>
                <c:pt idx="3">
                  <c:v>11.82</c:v>
                </c:pt>
                <c:pt idx="4">
                  <c:v>12.06</c:v>
                </c:pt>
                <c:pt idx="5">
                  <c:v>12.24</c:v>
                </c:pt>
                <c:pt idx="6">
                  <c:v>12.46</c:v>
                </c:pt>
                <c:pt idx="7">
                  <c:v>12.67</c:v>
                </c:pt>
                <c:pt idx="8">
                  <c:v>12.92</c:v>
                </c:pt>
              </c:numCache>
            </c:numRef>
          </c:cat>
          <c:val>
            <c:numRef>
              <c:f>Data!$C$4:$C$12</c:f>
              <c:numCache>
                <c:ptCount val="9"/>
                <c:pt idx="0">
                  <c:v>20.38</c:v>
                </c:pt>
                <c:pt idx="1">
                  <c:v>20.38</c:v>
                </c:pt>
                <c:pt idx="2">
                  <c:v>20.38</c:v>
                </c:pt>
                <c:pt idx="3">
                  <c:v>20.38</c:v>
                </c:pt>
                <c:pt idx="4">
                  <c:v>20.38</c:v>
                </c:pt>
                <c:pt idx="5">
                  <c:v>20.38</c:v>
                </c:pt>
                <c:pt idx="6">
                  <c:v>20.38</c:v>
                </c:pt>
                <c:pt idx="7">
                  <c:v>20.38</c:v>
                </c:pt>
                <c:pt idx="8">
                  <c:v>20.38</c:v>
                </c:pt>
              </c:numCache>
            </c:numRef>
          </c:val>
          <c:smooth val="1"/>
        </c:ser>
        <c:axId val="42183271"/>
        <c:axId val="44105120"/>
      </c:lineChart>
      <c:catAx>
        <c:axId val="42183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INPUT VOLTAGE /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105120"/>
        <c:crosses val="autoZero"/>
        <c:auto val="0"/>
        <c:lblOffset val="100"/>
        <c:noMultiLvlLbl val="0"/>
      </c:catAx>
      <c:valAx>
        <c:axId val="441051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OUTPUT VOLTAGE /V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183271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INPUT VOLTAGE VS LED CURRENT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Data!#REF!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Data!$A$4:$A$12</c:f>
              <c:numCache>
                <c:ptCount val="9"/>
                <c:pt idx="0">
                  <c:v>11.01</c:v>
                </c:pt>
                <c:pt idx="1">
                  <c:v>11.27</c:v>
                </c:pt>
                <c:pt idx="2">
                  <c:v>11.62</c:v>
                </c:pt>
                <c:pt idx="3">
                  <c:v>11.82</c:v>
                </c:pt>
                <c:pt idx="4">
                  <c:v>12.06</c:v>
                </c:pt>
                <c:pt idx="5">
                  <c:v>12.24</c:v>
                </c:pt>
                <c:pt idx="6">
                  <c:v>12.46</c:v>
                </c:pt>
                <c:pt idx="7">
                  <c:v>12.67</c:v>
                </c:pt>
                <c:pt idx="8">
                  <c:v>12.92</c:v>
                </c:pt>
              </c:numCache>
            </c:numRef>
          </c:cat>
          <c:val>
            <c:numRef>
              <c:f>Data!$D$4:$D$12</c:f>
              <c:numCache>
                <c:ptCount val="9"/>
                <c:pt idx="0">
                  <c:v>0.543</c:v>
                </c:pt>
                <c:pt idx="1">
                  <c:v>0.545</c:v>
                </c:pt>
                <c:pt idx="2">
                  <c:v>0.546</c:v>
                </c:pt>
                <c:pt idx="3">
                  <c:v>0.546</c:v>
                </c:pt>
                <c:pt idx="4">
                  <c:v>0.547</c:v>
                </c:pt>
                <c:pt idx="5">
                  <c:v>0.547</c:v>
                </c:pt>
                <c:pt idx="6">
                  <c:v>0.55</c:v>
                </c:pt>
                <c:pt idx="7">
                  <c:v>0.554</c:v>
                </c:pt>
                <c:pt idx="8">
                  <c:v>0.554</c:v>
                </c:pt>
              </c:numCache>
            </c:numRef>
          </c:val>
          <c:smooth val="1"/>
        </c:ser>
        <c:axId val="61401761"/>
        <c:axId val="15744938"/>
      </c:lineChart>
      <c:catAx>
        <c:axId val="61401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INPUT VOLTAGE /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744938"/>
        <c:crosses val="autoZero"/>
        <c:auto val="0"/>
        <c:lblOffset val="100"/>
        <c:noMultiLvlLbl val="0"/>
      </c:catAx>
      <c:valAx>
        <c:axId val="157449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OUTPUT CURRENT / 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401761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INPUT VOLTAGE VS EFFICIENCY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Data!#REF!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Data!$A$4:$A$12</c:f>
              <c:numCache>
                <c:ptCount val="9"/>
                <c:pt idx="0">
                  <c:v>11.01</c:v>
                </c:pt>
                <c:pt idx="1">
                  <c:v>11.27</c:v>
                </c:pt>
                <c:pt idx="2">
                  <c:v>11.62</c:v>
                </c:pt>
                <c:pt idx="3">
                  <c:v>11.82</c:v>
                </c:pt>
                <c:pt idx="4">
                  <c:v>12.06</c:v>
                </c:pt>
                <c:pt idx="5">
                  <c:v>12.24</c:v>
                </c:pt>
                <c:pt idx="6">
                  <c:v>12.46</c:v>
                </c:pt>
                <c:pt idx="7">
                  <c:v>12.67</c:v>
                </c:pt>
                <c:pt idx="8">
                  <c:v>12.92</c:v>
                </c:pt>
              </c:numCache>
            </c:numRef>
          </c:cat>
          <c:val>
            <c:numRef>
              <c:f>Data!$E$4:$E$12</c:f>
              <c:numCache>
                <c:ptCount val="9"/>
                <c:pt idx="0">
                  <c:v>0.8525166804177556</c:v>
                </c:pt>
                <c:pt idx="1">
                  <c:v>0.8577421205739647</c:v>
                </c:pt>
                <c:pt idx="2">
                  <c:v>0.8627157277759687</c:v>
                </c:pt>
                <c:pt idx="3">
                  <c:v>0.8496490681522476</c:v>
                </c:pt>
                <c:pt idx="4">
                  <c:v>0.8535240081525276</c:v>
                </c:pt>
                <c:pt idx="5">
                  <c:v>0.8543835608039337</c:v>
                </c:pt>
                <c:pt idx="6">
                  <c:v>0.8510867700008048</c:v>
                </c:pt>
                <c:pt idx="7">
                  <c:v>0.8543838314739297</c:v>
                </c:pt>
                <c:pt idx="8">
                  <c:v>0.8517341685827917</c:v>
                </c:pt>
              </c:numCache>
            </c:numRef>
          </c:val>
          <c:smooth val="1"/>
        </c:ser>
        <c:axId val="7486715"/>
        <c:axId val="271572"/>
      </c:lineChart>
      <c:catAx>
        <c:axId val="7486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INPUT VOLTAGE /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1572"/>
        <c:crosses val="autoZero"/>
        <c:auto val="0"/>
        <c:lblOffset val="100"/>
        <c:noMultiLvlLbl val="0"/>
      </c:catAx>
      <c:valAx>
        <c:axId val="27157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EFFICIENCY /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486715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INPUT VOLTAGE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Data!$A$4:$A$12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Data!$B$4:$B$12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axId val="2444149"/>
        <c:axId val="21997342"/>
      </c:lineChart>
      <c:catAx>
        <c:axId val="24441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997342"/>
        <c:crosses val="autoZero"/>
        <c:auto val="0"/>
        <c:lblOffset val="100"/>
        <c:noMultiLvlLbl val="0"/>
      </c:catAx>
      <c:valAx>
        <c:axId val="21997342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244414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Data!$C$3</c:f>
              <c:strCache>
                <c:ptCount val="1"/>
                <c:pt idx="0">
                  <c:v>OUTPUT VOLTAGE/V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Data!$A$4:$A$12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Data!$C$4:$C$12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axId val="63758351"/>
        <c:axId val="36954248"/>
      </c:lineChart>
      <c:catAx>
        <c:axId val="637583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954248"/>
        <c:crosses val="autoZero"/>
        <c:auto val="0"/>
        <c:lblOffset val="100"/>
        <c:noMultiLvlLbl val="0"/>
      </c:catAx>
      <c:valAx>
        <c:axId val="36954248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6375835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Data!$D$3</c:f>
              <c:strCache>
                <c:ptCount val="1"/>
                <c:pt idx="0">
                  <c:v>LED CURRENT/A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Data!$A$4:$A$12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Data!$D$4:$D$12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axId val="64152777"/>
        <c:axId val="40504082"/>
      </c:lineChart>
      <c:catAx>
        <c:axId val="641527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504082"/>
        <c:crosses val="autoZero"/>
        <c:auto val="0"/>
        <c:lblOffset val="100"/>
        <c:noMultiLvlLbl val="0"/>
      </c:catAx>
      <c:valAx>
        <c:axId val="405040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15277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Data!$E$3</c:f>
              <c:strCache>
                <c:ptCount val="1"/>
                <c:pt idx="0">
                  <c:v>EFFICIENCY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Data!$A$4:$A$12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Data!$E$4:$E$12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axId val="28992419"/>
        <c:axId val="59605180"/>
      </c:lineChart>
      <c:catAx>
        <c:axId val="28992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605180"/>
        <c:crosses val="autoZero"/>
        <c:auto val="0"/>
        <c:lblOffset val="100"/>
        <c:noMultiLvlLbl val="0"/>
      </c:catAx>
      <c:valAx>
        <c:axId val="59605180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899241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66684573"/>
        <c:axId val="63290246"/>
      </c:lineChart>
      <c:catAx>
        <c:axId val="66684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290246"/>
        <c:crosses val="autoZero"/>
        <c:auto val="0"/>
        <c:lblOffset val="100"/>
        <c:noMultiLvlLbl val="0"/>
      </c:catAx>
      <c:valAx>
        <c:axId val="632902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68457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image" Target="../media/image1.jpeg" /><Relationship Id="rId7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7</xdr:row>
      <xdr:rowOff>66675</xdr:rowOff>
    </xdr:from>
    <xdr:to>
      <xdr:col>12</xdr:col>
      <xdr:colOff>619125</xdr:colOff>
      <xdr:row>42</xdr:row>
      <xdr:rowOff>38100</xdr:rowOff>
    </xdr:to>
    <xdr:pic>
      <xdr:nvPicPr>
        <xdr:cNvPr id="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609725"/>
          <a:ext cx="9010650" cy="563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238125</xdr:colOff>
      <xdr:row>13</xdr:row>
      <xdr:rowOff>19050</xdr:rowOff>
    </xdr:from>
    <xdr:ext cx="1419225" cy="552450"/>
    <xdr:sp>
      <xdr:nvSpPr>
        <xdr:cNvPr id="2" name="TextBox 30"/>
        <xdr:cNvSpPr txBox="1">
          <a:spLocks noChangeArrowheads="1"/>
        </xdr:cNvSpPr>
      </xdr:nvSpPr>
      <xdr:spPr>
        <a:xfrm>
          <a:off x="1476375" y="2533650"/>
          <a:ext cx="14192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0</xdr:col>
      <xdr:colOff>447675</xdr:colOff>
      <xdr:row>60</xdr:row>
      <xdr:rowOff>57150</xdr:rowOff>
    </xdr:from>
    <xdr:to>
      <xdr:col>5</xdr:col>
      <xdr:colOff>1123950</xdr:colOff>
      <xdr:row>76</xdr:row>
      <xdr:rowOff>85725</xdr:rowOff>
    </xdr:to>
    <xdr:graphicFrame>
      <xdr:nvGraphicFramePr>
        <xdr:cNvPr id="3" name="Chart 6"/>
        <xdr:cNvGraphicFramePr/>
      </xdr:nvGraphicFramePr>
      <xdr:xfrm>
        <a:off x="447675" y="10696575"/>
        <a:ext cx="510540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447675</xdr:colOff>
      <xdr:row>76</xdr:row>
      <xdr:rowOff>85725</xdr:rowOff>
    </xdr:from>
    <xdr:to>
      <xdr:col>5</xdr:col>
      <xdr:colOff>1133475</xdr:colOff>
      <xdr:row>92</xdr:row>
      <xdr:rowOff>114300</xdr:rowOff>
    </xdr:to>
    <xdr:graphicFrame>
      <xdr:nvGraphicFramePr>
        <xdr:cNvPr id="4" name="Chart 7"/>
        <xdr:cNvGraphicFramePr/>
      </xdr:nvGraphicFramePr>
      <xdr:xfrm>
        <a:off x="447675" y="14077950"/>
        <a:ext cx="5114925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1133475</xdr:colOff>
      <xdr:row>60</xdr:row>
      <xdr:rowOff>57150</xdr:rowOff>
    </xdr:from>
    <xdr:to>
      <xdr:col>14</xdr:col>
      <xdr:colOff>466725</xdr:colOff>
      <xdr:row>76</xdr:row>
      <xdr:rowOff>85725</xdr:rowOff>
    </xdr:to>
    <xdr:graphicFrame>
      <xdr:nvGraphicFramePr>
        <xdr:cNvPr id="5" name="Chart 8"/>
        <xdr:cNvGraphicFramePr/>
      </xdr:nvGraphicFramePr>
      <xdr:xfrm>
        <a:off x="5562600" y="10696575"/>
        <a:ext cx="5600700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1123950</xdr:colOff>
      <xdr:row>76</xdr:row>
      <xdr:rowOff>85725</xdr:rowOff>
    </xdr:from>
    <xdr:to>
      <xdr:col>14</xdr:col>
      <xdr:colOff>457200</xdr:colOff>
      <xdr:row>92</xdr:row>
      <xdr:rowOff>114300</xdr:rowOff>
    </xdr:to>
    <xdr:graphicFrame>
      <xdr:nvGraphicFramePr>
        <xdr:cNvPr id="6" name="Chart 9"/>
        <xdr:cNvGraphicFramePr/>
      </xdr:nvGraphicFramePr>
      <xdr:xfrm>
        <a:off x="5553075" y="14077950"/>
        <a:ext cx="5600700" cy="3381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</xdr:row>
      <xdr:rowOff>123825</xdr:rowOff>
    </xdr:from>
    <xdr:to>
      <xdr:col>15</xdr:col>
      <xdr:colOff>400050</xdr:colOff>
      <xdr:row>1</xdr:row>
      <xdr:rowOff>123825</xdr:rowOff>
    </xdr:to>
    <xdr:sp>
      <xdr:nvSpPr>
        <xdr:cNvPr id="7" name="Line 10"/>
        <xdr:cNvSpPr>
          <a:spLocks/>
        </xdr:cNvSpPr>
      </xdr:nvSpPr>
      <xdr:spPr>
        <a:xfrm>
          <a:off x="9525" y="476250"/>
          <a:ext cx="115919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15</xdr:col>
      <xdr:colOff>409575</xdr:colOff>
      <xdr:row>3</xdr:row>
      <xdr:rowOff>114300</xdr:rowOff>
    </xdr:to>
    <xdr:sp>
      <xdr:nvSpPr>
        <xdr:cNvPr id="8" name="Line 11"/>
        <xdr:cNvSpPr>
          <a:spLocks/>
        </xdr:cNvSpPr>
      </xdr:nvSpPr>
      <xdr:spPr>
        <a:xfrm>
          <a:off x="19050" y="895350"/>
          <a:ext cx="115919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12</xdr:col>
      <xdr:colOff>209550</xdr:colOff>
      <xdr:row>92</xdr:row>
      <xdr:rowOff>161925</xdr:rowOff>
    </xdr:from>
    <xdr:to>
      <xdr:col>14</xdr:col>
      <xdr:colOff>466725</xdr:colOff>
      <xdr:row>96</xdr:row>
      <xdr:rowOff>38100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17459325"/>
          <a:ext cx="1657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504825</xdr:colOff>
      <xdr:row>36</xdr:row>
      <xdr:rowOff>142875</xdr:rowOff>
    </xdr:from>
    <xdr:to>
      <xdr:col>7</xdr:col>
      <xdr:colOff>228600</xdr:colOff>
      <xdr:row>37</xdr:row>
      <xdr:rowOff>57150</xdr:rowOff>
    </xdr:to>
    <xdr:sp>
      <xdr:nvSpPr>
        <xdr:cNvPr id="10" name="TextBox 31"/>
        <xdr:cNvSpPr txBox="1">
          <a:spLocks noChangeArrowheads="1"/>
        </xdr:cNvSpPr>
      </xdr:nvSpPr>
      <xdr:spPr>
        <a:xfrm>
          <a:off x="6486525" y="6334125"/>
          <a:ext cx="409575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400050</xdr:colOff>
      <xdr:row>36</xdr:row>
      <xdr:rowOff>114300</xdr:rowOff>
    </xdr:from>
    <xdr:to>
      <xdr:col>10</xdr:col>
      <xdr:colOff>133350</xdr:colOff>
      <xdr:row>37</xdr:row>
      <xdr:rowOff>66675</xdr:rowOff>
    </xdr:to>
    <xdr:sp>
      <xdr:nvSpPr>
        <xdr:cNvPr id="11" name="Rectangle 36"/>
        <xdr:cNvSpPr>
          <a:spLocks/>
        </xdr:cNvSpPr>
      </xdr:nvSpPr>
      <xdr:spPr>
        <a:xfrm>
          <a:off x="7067550" y="6305550"/>
          <a:ext cx="12954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2</xdr:col>
      <xdr:colOff>276225</xdr:colOff>
      <xdr:row>11</xdr:row>
      <xdr:rowOff>152400</xdr:rowOff>
    </xdr:from>
    <xdr:to>
      <xdr:col>8</xdr:col>
      <xdr:colOff>190500</xdr:colOff>
      <xdr:row>35</xdr:row>
      <xdr:rowOff>104775</xdr:rowOff>
    </xdr:to>
    <xdr:pic>
      <xdr:nvPicPr>
        <xdr:cNvPr id="12" name="Picture 8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14475" y="2295525"/>
          <a:ext cx="5848350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114300</xdr:rowOff>
    </xdr:from>
    <xdr:to>
      <xdr:col>5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8134350" y="533400"/>
        <a:ext cx="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graphicFrame>
      <xdr:nvGraphicFramePr>
        <xdr:cNvPr id="2" name="Chart 2"/>
        <xdr:cNvGraphicFramePr/>
      </xdr:nvGraphicFramePr>
      <xdr:xfrm>
        <a:off x="0" y="2514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0" y="25146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</xdr:row>
      <xdr:rowOff>85725</xdr:rowOff>
    </xdr:from>
    <xdr:to>
      <xdr:col>5</xdr:col>
      <xdr:colOff>0</xdr:colOff>
      <xdr:row>12</xdr:row>
      <xdr:rowOff>0</xdr:rowOff>
    </xdr:to>
    <xdr:graphicFrame>
      <xdr:nvGraphicFramePr>
        <xdr:cNvPr id="4" name="Chart 4"/>
        <xdr:cNvGraphicFramePr/>
      </xdr:nvGraphicFramePr>
      <xdr:xfrm>
        <a:off x="8134350" y="295275"/>
        <a:ext cx="0" cy="2219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graphicFrame>
      <xdr:nvGraphicFramePr>
        <xdr:cNvPr id="5" name="Chart 5"/>
        <xdr:cNvGraphicFramePr/>
      </xdr:nvGraphicFramePr>
      <xdr:xfrm>
        <a:off x="0" y="25146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graphicFrame>
      <xdr:nvGraphicFramePr>
        <xdr:cNvPr id="6" name="Chart 6"/>
        <xdr:cNvGraphicFramePr/>
      </xdr:nvGraphicFramePr>
      <xdr:xfrm>
        <a:off x="0" y="25146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graphicFrame>
      <xdr:nvGraphicFramePr>
        <xdr:cNvPr id="7" name="Chart 7"/>
        <xdr:cNvGraphicFramePr/>
      </xdr:nvGraphicFramePr>
      <xdr:xfrm>
        <a:off x="0" y="25146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graphicFrame>
      <xdr:nvGraphicFramePr>
        <xdr:cNvPr id="8" name="Chart 8"/>
        <xdr:cNvGraphicFramePr/>
      </xdr:nvGraphicFramePr>
      <xdr:xfrm>
        <a:off x="0" y="25146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workbookViewId="0" topLeftCell="A1">
      <selection activeCell="A5" sqref="A5"/>
    </sheetView>
  </sheetViews>
  <sheetFormatPr defaultColWidth="9.00390625" defaultRowHeight="16.5"/>
  <cols>
    <col min="1" max="1" width="7.875" style="1" customWidth="1"/>
    <col min="2" max="2" width="8.375" style="1" customWidth="1"/>
    <col min="3" max="3" width="10.25390625" style="1" customWidth="1"/>
    <col min="4" max="4" width="15.875" style="1" customWidth="1"/>
    <col min="5" max="5" width="15.75390625" style="1" customWidth="1"/>
    <col min="6" max="6" width="20.375" style="1" customWidth="1"/>
    <col min="7" max="7" width="9.00390625" style="1" customWidth="1"/>
    <col min="8" max="8" width="6.625" style="1" customWidth="1"/>
    <col min="9" max="9" width="7.25390625" style="1" customWidth="1"/>
    <col min="10" max="10" width="6.625" style="1" customWidth="1"/>
    <col min="11" max="11" width="7.375" style="1" customWidth="1"/>
    <col min="12" max="12" width="6.625" style="1" customWidth="1"/>
    <col min="13" max="13" width="11.75390625" style="1" customWidth="1"/>
    <col min="14" max="16" width="6.625" style="1" customWidth="1"/>
    <col min="17" max="17" width="10.25390625" style="1" bestFit="1" customWidth="1"/>
    <col min="18" max="16384" width="9.00390625" style="1" customWidth="1"/>
  </cols>
  <sheetData>
    <row r="1" spans="1:16" ht="27.75">
      <c r="A1" s="6" t="s">
        <v>25</v>
      </c>
      <c r="O1" s="24">
        <f ca="1">TODAY()</f>
        <v>39150</v>
      </c>
      <c r="P1" s="24"/>
    </row>
    <row r="2" s="12" customFormat="1" ht="20.25">
      <c r="A2" s="13"/>
    </row>
    <row r="3" spans="1:15" ht="15.75">
      <c r="A3" s="3" t="s">
        <v>64</v>
      </c>
      <c r="O3" s="4" t="s">
        <v>20</v>
      </c>
    </row>
    <row r="5" ht="12.75">
      <c r="A5" s="1" t="s">
        <v>47</v>
      </c>
    </row>
    <row r="6" ht="12.75">
      <c r="A6" s="1" t="s">
        <v>61</v>
      </c>
    </row>
    <row r="7" ht="15.75">
      <c r="A7" s="3" t="s">
        <v>3</v>
      </c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>
      <c r="D22" s="1" t="e">
        <f>Data!#REF!</f>
        <v>#REF!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>
      <c r="J34" s="1" t="s">
        <v>22</v>
      </c>
    </row>
    <row r="35" ht="12.75"/>
    <row r="36" ht="12.75"/>
    <row r="37" ht="12.75"/>
    <row r="38" ht="12.75"/>
    <row r="39" ht="12.75"/>
    <row r="40" ht="12.75"/>
    <row r="41" ht="12.75"/>
    <row r="42" ht="12.75"/>
    <row r="43" ht="12.75"/>
    <row r="44" spans="1:16" ht="15.75">
      <c r="A44" s="3" t="s">
        <v>4</v>
      </c>
      <c r="G44" s="9"/>
      <c r="H44" s="3" t="s">
        <v>16</v>
      </c>
      <c r="L44" s="22"/>
      <c r="M44" s="22"/>
      <c r="N44" s="22"/>
      <c r="O44" s="22"/>
      <c r="P44" s="22"/>
    </row>
    <row r="45" spans="2:16" ht="12.75">
      <c r="B45" s="11" t="s">
        <v>5</v>
      </c>
      <c r="C45" s="11" t="s">
        <v>9</v>
      </c>
      <c r="D45" s="11" t="s">
        <v>10</v>
      </c>
      <c r="E45" s="11" t="s">
        <v>11</v>
      </c>
      <c r="F45" s="11" t="s">
        <v>12</v>
      </c>
      <c r="L45" s="23"/>
      <c r="M45" s="23"/>
      <c r="N45" s="23"/>
      <c r="O45" s="23"/>
      <c r="P45" s="23"/>
    </row>
    <row r="46" spans="2:15" s="10" customFormat="1" ht="25.5" customHeight="1">
      <c r="B46" s="5" t="s">
        <v>6</v>
      </c>
      <c r="C46" s="5" t="s">
        <v>7</v>
      </c>
      <c r="D46" s="5" t="s">
        <v>26</v>
      </c>
      <c r="E46" s="5" t="s">
        <v>8</v>
      </c>
      <c r="F46" s="5" t="s">
        <v>27</v>
      </c>
      <c r="H46" s="11" t="s">
        <v>17</v>
      </c>
      <c r="I46" s="11" t="s">
        <v>23</v>
      </c>
      <c r="J46" s="11" t="s">
        <v>18</v>
      </c>
      <c r="K46" s="11" t="s">
        <v>24</v>
      </c>
      <c r="L46" s="11" t="s">
        <v>19</v>
      </c>
      <c r="M46" s="15"/>
      <c r="N46" s="15"/>
      <c r="O46" s="15"/>
    </row>
    <row r="47" spans="2:15" ht="16.5">
      <c r="B47" s="5" t="s">
        <v>14</v>
      </c>
      <c r="C47" s="5" t="s">
        <v>49</v>
      </c>
      <c r="D47" s="5" t="s">
        <v>53</v>
      </c>
      <c r="E47" s="5" t="s">
        <v>8</v>
      </c>
      <c r="F47" s="5" t="s">
        <v>48</v>
      </c>
      <c r="H47" s="19">
        <v>11.01</v>
      </c>
      <c r="I47" s="7">
        <v>1.179</v>
      </c>
      <c r="J47" s="7">
        <v>20.38</v>
      </c>
      <c r="K47" s="7">
        <v>0.543</v>
      </c>
      <c r="L47" s="8">
        <f aca="true" t="shared" si="0" ref="L47:L55">J47*K47/H47/I47</f>
        <v>0.8525166804177556</v>
      </c>
      <c r="M47" s="14"/>
      <c r="N47" s="14"/>
      <c r="O47" s="14"/>
    </row>
    <row r="48" spans="2:15" ht="16.5">
      <c r="B48" s="16" t="s">
        <v>21</v>
      </c>
      <c r="C48" s="16" t="s">
        <v>50</v>
      </c>
      <c r="D48" s="16" t="s">
        <v>51</v>
      </c>
      <c r="E48" s="16" t="s">
        <v>8</v>
      </c>
      <c r="F48" s="16" t="s">
        <v>52</v>
      </c>
      <c r="H48" s="7">
        <v>11.27</v>
      </c>
      <c r="I48" s="7">
        <v>1.149</v>
      </c>
      <c r="J48" s="7">
        <v>20.38</v>
      </c>
      <c r="K48" s="7">
        <v>0.545</v>
      </c>
      <c r="L48" s="8">
        <f t="shared" si="0"/>
        <v>0.8577421205739647</v>
      </c>
      <c r="M48" s="14"/>
      <c r="N48" s="14"/>
      <c r="O48" s="14"/>
    </row>
    <row r="49" spans="2:15" ht="16.5">
      <c r="B49" s="17" t="s">
        <v>15</v>
      </c>
      <c r="C49" s="17" t="s">
        <v>62</v>
      </c>
      <c r="D49" s="16" t="s">
        <v>7</v>
      </c>
      <c r="E49" s="18" t="s">
        <v>7</v>
      </c>
      <c r="F49" s="18" t="s">
        <v>42</v>
      </c>
      <c r="H49" s="7">
        <v>11.62</v>
      </c>
      <c r="I49" s="7">
        <v>1.11</v>
      </c>
      <c r="J49" s="7">
        <v>20.38</v>
      </c>
      <c r="K49" s="7">
        <v>0.546</v>
      </c>
      <c r="L49" s="8">
        <f t="shared" si="0"/>
        <v>0.8627157277759687</v>
      </c>
      <c r="M49" s="14"/>
      <c r="N49" s="14"/>
      <c r="O49" s="14"/>
    </row>
    <row r="50" spans="2:15" ht="16.5">
      <c r="B50" s="17" t="s">
        <v>28</v>
      </c>
      <c r="C50" s="17" t="s">
        <v>63</v>
      </c>
      <c r="D50" s="16" t="s">
        <v>7</v>
      </c>
      <c r="E50" s="18" t="s">
        <v>7</v>
      </c>
      <c r="F50" s="18" t="s">
        <v>29</v>
      </c>
      <c r="H50" s="7">
        <v>11.82</v>
      </c>
      <c r="I50" s="7">
        <v>1.108</v>
      </c>
      <c r="J50" s="7">
        <v>20.38</v>
      </c>
      <c r="K50" s="7">
        <v>0.546</v>
      </c>
      <c r="L50" s="8">
        <f t="shared" si="0"/>
        <v>0.8496490681522476</v>
      </c>
      <c r="M50" s="14"/>
      <c r="N50" s="14"/>
      <c r="O50" s="14"/>
    </row>
    <row r="51" spans="2:15" ht="16.5">
      <c r="B51" s="17" t="s">
        <v>54</v>
      </c>
      <c r="C51" s="17" t="s">
        <v>39</v>
      </c>
      <c r="D51" s="16" t="s">
        <v>7</v>
      </c>
      <c r="E51" s="18" t="s">
        <v>7</v>
      </c>
      <c r="F51" s="18" t="s">
        <v>30</v>
      </c>
      <c r="H51" s="7">
        <v>12.06</v>
      </c>
      <c r="I51" s="7">
        <v>1.083</v>
      </c>
      <c r="J51" s="7">
        <v>20.38</v>
      </c>
      <c r="K51" s="7">
        <v>0.547</v>
      </c>
      <c r="L51" s="8">
        <f t="shared" si="0"/>
        <v>0.8535240081525276</v>
      </c>
      <c r="M51" s="14"/>
      <c r="N51" s="14"/>
      <c r="O51" s="14"/>
    </row>
    <row r="52" spans="2:15" ht="12.75" customHeight="1">
      <c r="B52" s="17" t="s">
        <v>55</v>
      </c>
      <c r="C52" s="17" t="s">
        <v>56</v>
      </c>
      <c r="D52" s="16" t="s">
        <v>7</v>
      </c>
      <c r="E52" s="18" t="s">
        <v>7</v>
      </c>
      <c r="F52" s="18" t="s">
        <v>34</v>
      </c>
      <c r="H52" s="7">
        <v>12.24</v>
      </c>
      <c r="I52" s="7">
        <v>1.066</v>
      </c>
      <c r="J52" s="7">
        <v>20.38</v>
      </c>
      <c r="K52" s="7">
        <v>0.547</v>
      </c>
      <c r="L52" s="8">
        <f t="shared" si="0"/>
        <v>0.8543835608039337</v>
      </c>
      <c r="M52" s="14"/>
      <c r="N52" s="14"/>
      <c r="O52" s="14"/>
    </row>
    <row r="53" spans="2:15" ht="12.75" customHeight="1">
      <c r="B53" s="5" t="s">
        <v>40</v>
      </c>
      <c r="C53" s="5" t="s">
        <v>33</v>
      </c>
      <c r="D53" s="5" t="s">
        <v>7</v>
      </c>
      <c r="E53" s="5" t="s">
        <v>7</v>
      </c>
      <c r="F53" s="5" t="s">
        <v>57</v>
      </c>
      <c r="H53" s="7">
        <v>12.46</v>
      </c>
      <c r="I53" s="7">
        <v>1.057</v>
      </c>
      <c r="J53" s="7">
        <v>20.38</v>
      </c>
      <c r="K53" s="7">
        <v>0.55</v>
      </c>
      <c r="L53" s="8">
        <f t="shared" si="0"/>
        <v>0.8510867700008048</v>
      </c>
      <c r="M53" s="14"/>
      <c r="N53" s="14"/>
      <c r="O53" s="14"/>
    </row>
    <row r="54" spans="2:15" ht="12.75" customHeight="1">
      <c r="B54" s="5" t="s">
        <v>31</v>
      </c>
      <c r="C54" s="21">
        <v>104</v>
      </c>
      <c r="D54" s="5" t="s">
        <v>7</v>
      </c>
      <c r="E54" s="5" t="s">
        <v>7</v>
      </c>
      <c r="F54" s="5" t="s">
        <v>38</v>
      </c>
      <c r="H54" s="7">
        <v>12.67</v>
      </c>
      <c r="I54" s="7">
        <v>1.043</v>
      </c>
      <c r="J54" s="7">
        <v>20.38</v>
      </c>
      <c r="K54" s="7">
        <v>0.554</v>
      </c>
      <c r="L54" s="8">
        <f t="shared" si="0"/>
        <v>0.8543838314739297</v>
      </c>
      <c r="M54" s="14"/>
      <c r="N54" s="14"/>
      <c r="O54" s="14"/>
    </row>
    <row r="55" spans="2:15" ht="12.75" customHeight="1">
      <c r="B55" s="5" t="s">
        <v>32</v>
      </c>
      <c r="C55" s="5" t="s">
        <v>35</v>
      </c>
      <c r="D55" s="5" t="s">
        <v>37</v>
      </c>
      <c r="E55" s="5" t="s">
        <v>36</v>
      </c>
      <c r="F55" s="5" t="s">
        <v>41</v>
      </c>
      <c r="H55" s="7">
        <v>12.92</v>
      </c>
      <c r="I55" s="7">
        <v>1.026</v>
      </c>
      <c r="J55" s="7">
        <v>20.38</v>
      </c>
      <c r="K55" s="7">
        <v>0.554</v>
      </c>
      <c r="L55" s="8">
        <f t="shared" si="0"/>
        <v>0.8517341685827917</v>
      </c>
      <c r="M55" s="14"/>
      <c r="N55" s="14"/>
      <c r="O55" s="14"/>
    </row>
    <row r="56" spans="2:15" ht="12.75">
      <c r="B56" s="5" t="s">
        <v>59</v>
      </c>
      <c r="C56" s="5" t="s">
        <v>58</v>
      </c>
      <c r="D56" s="5" t="s">
        <v>7</v>
      </c>
      <c r="E56" s="5" t="s">
        <v>7</v>
      </c>
      <c r="F56" s="5" t="s">
        <v>60</v>
      </c>
      <c r="H56" s="14"/>
      <c r="I56" s="14"/>
      <c r="J56" s="14"/>
      <c r="M56" s="14"/>
      <c r="N56" s="14"/>
      <c r="O56" s="14"/>
    </row>
    <row r="57" spans="8:11" ht="12.75">
      <c r="H57" s="14"/>
      <c r="I57" s="14"/>
      <c r="J57" s="14"/>
      <c r="K57" s="9"/>
    </row>
    <row r="58" spans="7:11" ht="12.75">
      <c r="G58" s="9"/>
      <c r="H58" s="14"/>
      <c r="I58" s="14"/>
      <c r="J58" s="14"/>
      <c r="K58" s="9"/>
    </row>
    <row r="59" spans="1:7" ht="15.75">
      <c r="A59" s="3"/>
      <c r="G59" s="9"/>
    </row>
    <row r="60" ht="15.75">
      <c r="A60" s="3" t="s">
        <v>13</v>
      </c>
    </row>
    <row r="94" ht="12.75"/>
    <row r="95" ht="12.75"/>
    <row r="96" ht="12.75"/>
  </sheetData>
  <mergeCells count="2">
    <mergeCell ref="L44:P45"/>
    <mergeCell ref="O1:P1"/>
  </mergeCells>
  <printOptions/>
  <pageMargins left="0.3937007874015748" right="0.31496062992125984" top="0.28" bottom="0.4330708661417323" header="0.32" footer="0.31496062992125984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zoomScale="75" zoomScaleNormal="75" workbookViewId="0" topLeftCell="A1">
      <selection activeCell="C16" sqref="C16"/>
    </sheetView>
  </sheetViews>
  <sheetFormatPr defaultColWidth="9.00390625" defaultRowHeight="16.5"/>
  <cols>
    <col min="1" max="1" width="18.625" style="0" customWidth="1"/>
    <col min="2" max="2" width="20.75390625" style="0" customWidth="1"/>
    <col min="3" max="3" width="30.50390625" style="0" customWidth="1"/>
    <col min="4" max="4" width="19.625" style="0" customWidth="1"/>
    <col min="5" max="5" width="17.25390625" style="0" customWidth="1"/>
  </cols>
  <sheetData>
    <row r="2" spans="1:2" ht="16.5">
      <c r="A2" s="2" t="s">
        <v>0</v>
      </c>
      <c r="B2" s="20" t="s">
        <v>46</v>
      </c>
    </row>
    <row r="3" spans="1:5" ht="16.5">
      <c r="A3" s="2" t="s">
        <v>1</v>
      </c>
      <c r="B3" s="2" t="s">
        <v>45</v>
      </c>
      <c r="C3" s="2" t="s">
        <v>44</v>
      </c>
      <c r="D3" s="2" t="s">
        <v>43</v>
      </c>
      <c r="E3" s="2" t="s">
        <v>2</v>
      </c>
    </row>
    <row r="4" spans="1:5" ht="16.5">
      <c r="A4" s="19">
        <v>11.01</v>
      </c>
      <c r="B4" s="7">
        <v>1.179</v>
      </c>
      <c r="C4" s="7">
        <v>20.38</v>
      </c>
      <c r="D4" s="7">
        <v>0.543</v>
      </c>
      <c r="E4" s="8">
        <f aca="true" t="shared" si="0" ref="E4:E12">C4*D4/A4/B4</f>
        <v>0.8525166804177556</v>
      </c>
    </row>
    <row r="5" spans="1:5" ht="16.5">
      <c r="A5" s="7">
        <v>11.27</v>
      </c>
      <c r="B5" s="7">
        <v>1.149</v>
      </c>
      <c r="C5" s="7">
        <v>20.38</v>
      </c>
      <c r="D5" s="7">
        <v>0.545</v>
      </c>
      <c r="E5" s="8">
        <f t="shared" si="0"/>
        <v>0.8577421205739647</v>
      </c>
    </row>
    <row r="6" spans="1:5" ht="16.5">
      <c r="A6" s="7">
        <v>11.62</v>
      </c>
      <c r="B6" s="7">
        <v>1.11</v>
      </c>
      <c r="C6" s="7">
        <v>20.38</v>
      </c>
      <c r="D6" s="7">
        <v>0.546</v>
      </c>
      <c r="E6" s="8">
        <f t="shared" si="0"/>
        <v>0.8627157277759687</v>
      </c>
    </row>
    <row r="7" spans="1:5" ht="16.5">
      <c r="A7" s="7">
        <v>11.82</v>
      </c>
      <c r="B7" s="7">
        <v>1.108</v>
      </c>
      <c r="C7" s="7">
        <v>20.38</v>
      </c>
      <c r="D7" s="7">
        <v>0.546</v>
      </c>
      <c r="E7" s="8">
        <f t="shared" si="0"/>
        <v>0.8496490681522476</v>
      </c>
    </row>
    <row r="8" spans="1:5" ht="16.5">
      <c r="A8" s="7">
        <v>12.06</v>
      </c>
      <c r="B8" s="7">
        <v>1.083</v>
      </c>
      <c r="C8" s="7">
        <v>20.38</v>
      </c>
      <c r="D8" s="7">
        <v>0.547</v>
      </c>
      <c r="E8" s="8">
        <f t="shared" si="0"/>
        <v>0.8535240081525276</v>
      </c>
    </row>
    <row r="9" spans="1:5" ht="16.5">
      <c r="A9" s="7">
        <v>12.24</v>
      </c>
      <c r="B9" s="7">
        <v>1.066</v>
      </c>
      <c r="C9" s="7">
        <v>20.38</v>
      </c>
      <c r="D9" s="7">
        <v>0.547</v>
      </c>
      <c r="E9" s="8">
        <f t="shared" si="0"/>
        <v>0.8543835608039337</v>
      </c>
    </row>
    <row r="10" spans="1:5" ht="16.5">
      <c r="A10" s="7">
        <v>12.46</v>
      </c>
      <c r="B10" s="7">
        <v>1.057</v>
      </c>
      <c r="C10" s="7">
        <v>20.38</v>
      </c>
      <c r="D10" s="7">
        <v>0.55</v>
      </c>
      <c r="E10" s="8">
        <f t="shared" si="0"/>
        <v>0.8510867700008048</v>
      </c>
    </row>
    <row r="11" spans="1:5" ht="16.5">
      <c r="A11" s="7">
        <v>12.67</v>
      </c>
      <c r="B11" s="7">
        <v>1.043</v>
      </c>
      <c r="C11" s="7">
        <v>20.38</v>
      </c>
      <c r="D11" s="7">
        <v>0.554</v>
      </c>
      <c r="E11" s="8">
        <f t="shared" si="0"/>
        <v>0.8543838314739297</v>
      </c>
    </row>
    <row r="12" spans="1:5" ht="16.5">
      <c r="A12" s="7">
        <v>12.92</v>
      </c>
      <c r="B12" s="7">
        <v>1.026</v>
      </c>
      <c r="C12" s="7">
        <v>20.38</v>
      </c>
      <c r="D12" s="7">
        <v>0.554</v>
      </c>
      <c r="E12" s="8">
        <f t="shared" si="0"/>
        <v>0.8517341685827917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Winki Chang</dc:creator>
  <cp:keywords/>
  <dc:description/>
  <cp:lastModifiedBy> WWWebster </cp:lastModifiedBy>
  <cp:lastPrinted>2003-08-07T07:20:38Z</cp:lastPrinted>
  <dcterms:created xsi:type="dcterms:W3CDTF">2003-03-13T02:14:47Z</dcterms:created>
  <dcterms:modified xsi:type="dcterms:W3CDTF">2007-03-09T09:54:09Z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1271882356</vt:i4>
  </property>
  <property fmtid="{D5CDD505-2E9C-101B-9397-08002B2CF9AE}" pid="3" name="_EmailSubject">
    <vt:lpwstr>RE: </vt:lpwstr>
  </property>
  <property fmtid="{D5CDD505-2E9C-101B-9397-08002B2CF9AE}" pid="4" name="_AuthorEmail">
    <vt:lpwstr>wchu@zetex.com</vt:lpwstr>
  </property>
  <property fmtid="{D5CDD505-2E9C-101B-9397-08002B2CF9AE}" pid="5" name="_AuthorEmailDisplayName">
    <vt:lpwstr>WWWebster Chu</vt:lpwstr>
  </property>
  <property fmtid="{D5CDD505-2E9C-101B-9397-08002B2CF9AE}" pid="6" name="_ReviewingToolsShownOnce">
    <vt:lpwstr/>
  </property>
</Properties>
</file>