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<sst xmlns="http://schemas.openxmlformats.org/spreadsheetml/2006/main" count="986" uniqueCount="385">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</sst>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33" fillId="30" borderId="24" xfId="0" applyFont="1" applyFill="1" applyBorder="1" applyAlignment="1">
      <alignment horizontal="left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9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44" fillId="30" borderId="16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1656851"/>
        <c:axId val="14911660"/>
      </c:scatterChart>
      <c:valAx>
        <c:axId val="16568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 val="autoZero"/>
        <c:crossBetween val="midCat"/>
        <c:dispUnits/>
        <c:minorUnit val="10"/>
      </c:val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67096077"/>
        <c:axId val="66993782"/>
      </c:scatterChart>
      <c:valAx>
        <c:axId val="670960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 val="autoZero"/>
        <c:crossBetween val="midCat"/>
        <c:dispUnits/>
      </c:val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94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354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2">
        <f>Ipk</f>
        <v>4.05021814633084</v>
      </c>
      <c r="G41" s="282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355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355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354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354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354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354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355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354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354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354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355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3">
        <f>C131/2/3.14*1000</f>
        <v>15923.566878980891</v>
      </c>
      <c r="H131" s="283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3">
        <f>C132/2/3.14*1000</f>
        <v>21650.175566600235</v>
      </c>
      <c r="H132" s="283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3">
        <f>C133/3.14/2</f>
        <v>13.094887454795328</v>
      </c>
      <c r="H133" s="283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1">
        <f>C144/2/3.14</f>
        <v>202.66357845975676</v>
      </c>
      <c r="H144" s="281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1">
        <f>C145/2/3.14</f>
        <v>185.58935756387987</v>
      </c>
      <c r="H145" s="281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1">
        <f>C146/2/3.14</f>
        <v>1209.9974832052349</v>
      </c>
      <c r="H146" s="281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02" t="s">
        <v>55</v>
      </c>
      <c r="B1" s="312" t="s">
        <v>56</v>
      </c>
      <c r="C1" s="305" t="s">
        <v>57</v>
      </c>
      <c r="D1" s="306"/>
      <c r="E1" s="306"/>
      <c r="F1" s="306"/>
      <c r="G1" s="306"/>
      <c r="H1" s="307"/>
      <c r="I1" s="305" t="s">
        <v>58</v>
      </c>
      <c r="J1" s="306"/>
      <c r="K1" s="306"/>
      <c r="L1" s="307"/>
      <c r="M1" s="315" t="s">
        <v>59</v>
      </c>
      <c r="N1" s="302" t="s">
        <v>60</v>
      </c>
      <c r="O1" s="308" t="s">
        <v>61</v>
      </c>
      <c r="P1" s="307" t="s">
        <v>62</v>
      </c>
      <c r="Q1" s="308" t="s">
        <v>63</v>
      </c>
      <c r="R1" s="307" t="s">
        <v>64</v>
      </c>
      <c r="S1" s="320"/>
      <c r="T1" s="320"/>
    </row>
    <row r="2" spans="1:20" s="3" customFormat="1" ht="24.75" customHeight="1">
      <c r="A2" s="303"/>
      <c r="B2" s="313"/>
      <c r="C2" s="310" t="s">
        <v>65</v>
      </c>
      <c r="D2" s="310" t="s">
        <v>66</v>
      </c>
      <c r="E2" s="310" t="s">
        <v>67</v>
      </c>
      <c r="F2" s="308"/>
      <c r="G2" s="308" t="s">
        <v>32</v>
      </c>
      <c r="H2" s="308" t="s">
        <v>68</v>
      </c>
      <c r="I2" s="318" t="s">
        <v>69</v>
      </c>
      <c r="J2" s="318" t="s">
        <v>70</v>
      </c>
      <c r="K2" s="318" t="s">
        <v>71</v>
      </c>
      <c r="L2" s="318" t="s">
        <v>72</v>
      </c>
      <c r="M2" s="316"/>
      <c r="N2" s="303"/>
      <c r="O2" s="324"/>
      <c r="P2" s="322"/>
      <c r="Q2" s="322"/>
      <c r="R2" s="322"/>
      <c r="S2" s="321"/>
      <c r="T2" s="321"/>
    </row>
    <row r="3" spans="1:20" s="3" customFormat="1" ht="13.5" customHeight="1">
      <c r="A3" s="304"/>
      <c r="B3" s="314"/>
      <c r="C3" s="311"/>
      <c r="D3" s="311"/>
      <c r="E3" s="4" t="s">
        <v>73</v>
      </c>
      <c r="F3" s="4" t="s">
        <v>74</v>
      </c>
      <c r="G3" s="309"/>
      <c r="H3" s="309"/>
      <c r="I3" s="319"/>
      <c r="J3" s="319"/>
      <c r="K3" s="319"/>
      <c r="L3" s="319"/>
      <c r="M3" s="317"/>
      <c r="N3" s="304"/>
      <c r="O3" s="309"/>
      <c r="P3" s="323"/>
      <c r="Q3" s="323"/>
      <c r="R3" s="323"/>
      <c r="S3" s="321"/>
      <c r="T3" s="321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28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29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351" t="s">
        <v>91</v>
      </c>
      <c r="P7" s="327" t="s">
        <v>92</v>
      </c>
      <c r="Q7" s="349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351"/>
      <c r="P8" s="327"/>
      <c r="Q8" s="349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351"/>
      <c r="P9" s="327"/>
      <c r="Q9" s="349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351" t="s">
        <v>91</v>
      </c>
      <c r="P10" s="327" t="s">
        <v>92</v>
      </c>
      <c r="Q10" s="349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351"/>
      <c r="P11" s="327"/>
      <c r="Q11" s="349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25" t="s">
        <v>110</v>
      </c>
      <c r="P13" s="327" t="s">
        <v>111</v>
      </c>
      <c r="Q13" s="349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26"/>
      <c r="P14" s="327"/>
      <c r="Q14" s="349"/>
      <c r="R14" s="36"/>
    </row>
    <row r="15" spans="1:18" s="9" customFormat="1" ht="15">
      <c r="A15" s="334" t="s">
        <v>115</v>
      </c>
      <c r="B15" s="335"/>
      <c r="C15" s="335"/>
      <c r="D15" s="336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337" t="s">
        <v>120</v>
      </c>
      <c r="Q16" s="328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338"/>
      <c r="Q17" s="35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4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4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4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337" t="s">
        <v>91</v>
      </c>
      <c r="P21" s="337" t="s">
        <v>137</v>
      </c>
      <c r="Q21" s="337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338"/>
      <c r="P22" s="338"/>
      <c r="Q22" s="338"/>
      <c r="R22" s="42"/>
    </row>
    <row r="23" spans="1:18" s="9" customFormat="1" ht="15">
      <c r="A23" s="286" t="s">
        <v>141</v>
      </c>
      <c r="B23" s="286"/>
      <c r="C23" s="286"/>
      <c r="D23" s="286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3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4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286" t="s">
        <v>149</v>
      </c>
      <c r="B27" s="286"/>
      <c r="C27" s="286"/>
      <c r="D27" s="286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3" t="s">
        <v>150</v>
      </c>
      <c r="P28" s="293" t="s">
        <v>151</v>
      </c>
      <c r="Q28" s="293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4"/>
      <c r="P29" s="294"/>
      <c r="Q29" s="294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31" t="s">
        <v>79</v>
      </c>
      <c r="P30" s="293" t="s">
        <v>127</v>
      </c>
      <c r="Q30" s="294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32"/>
      <c r="P31" s="294"/>
      <c r="Q31" s="350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33"/>
      <c r="P32" s="295"/>
      <c r="Q32" s="350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4" t="s">
        <v>130</v>
      </c>
      <c r="Q33" s="350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4"/>
      <c r="Q34" s="350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31" t="s">
        <v>91</v>
      </c>
      <c r="P35" s="341" t="s">
        <v>137</v>
      </c>
      <c r="Q35" s="353" t="s">
        <v>138</v>
      </c>
      <c r="R35" s="345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33"/>
      <c r="P36" s="343"/>
      <c r="Q36" s="353"/>
      <c r="R36" s="345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44" t="s">
        <v>105</v>
      </c>
      <c r="Q37" s="349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44"/>
      <c r="Q38" s="349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44"/>
      <c r="Q39" s="349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44"/>
      <c r="Q40" s="349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41" t="s">
        <v>111</v>
      </c>
      <c r="Q41" s="293" t="s">
        <v>112</v>
      </c>
      <c r="R41" s="346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42"/>
      <c r="Q42" s="294"/>
      <c r="R42" s="347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42"/>
      <c r="Q43" s="294"/>
      <c r="R43" s="345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42"/>
      <c r="Q44" s="294"/>
      <c r="R44" s="345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42"/>
      <c r="Q45" s="294"/>
      <c r="R45" s="345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42"/>
      <c r="Q46" s="294"/>
      <c r="R46" s="345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43"/>
      <c r="Q47" s="295"/>
      <c r="R47" s="348"/>
    </row>
    <row r="48" spans="1:18" s="9" customFormat="1" ht="15">
      <c r="A48" s="330" t="s">
        <v>180</v>
      </c>
      <c r="B48" s="330"/>
      <c r="C48" s="330"/>
      <c r="D48" s="330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39" t="s">
        <v>38</v>
      </c>
      <c r="P49" s="287" t="s">
        <v>183</v>
      </c>
      <c r="Q49" s="293" t="s">
        <v>184</v>
      </c>
      <c r="R49" s="296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40"/>
      <c r="P50" s="289"/>
      <c r="Q50" s="295"/>
      <c r="R50" s="297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8" t="s">
        <v>41</v>
      </c>
      <c r="Q51" s="294" t="s">
        <v>188</v>
      </c>
      <c r="R51" s="345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8"/>
      <c r="Q52" s="294"/>
      <c r="R52" s="345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8"/>
      <c r="Q53" s="294"/>
      <c r="R53" s="345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8"/>
      <c r="Q54" s="294"/>
      <c r="R54" s="345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8"/>
      <c r="Q55" s="294"/>
      <c r="R55" s="345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8"/>
      <c r="Q56" s="294"/>
      <c r="R56" s="345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87" t="s">
        <v>191</v>
      </c>
      <c r="Q57" s="298" t="s">
        <v>192</v>
      </c>
      <c r="R57" s="296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89"/>
      <c r="Q58" s="299"/>
      <c r="R58" s="297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87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89"/>
      <c r="Q61" s="124"/>
      <c r="R61" s="125"/>
    </row>
    <row r="62" spans="1:18" s="9" customFormat="1" ht="15">
      <c r="A62" s="286" t="s">
        <v>201</v>
      </c>
      <c r="B62" s="286"/>
      <c r="C62" s="286"/>
      <c r="D62" s="286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87" t="s">
        <v>120</v>
      </c>
      <c r="Q63" s="293" t="s">
        <v>207</v>
      </c>
      <c r="R63" s="296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8"/>
      <c r="Q64" s="294"/>
      <c r="R64" s="300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89"/>
      <c r="Q65" s="295"/>
      <c r="R65" s="297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87" t="s">
        <v>120</v>
      </c>
      <c r="Q66" s="111"/>
      <c r="R66" s="296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89"/>
      <c r="Q67" s="113"/>
      <c r="R67" s="297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91" t="s">
        <v>219</v>
      </c>
      <c r="Q68" s="114"/>
      <c r="R68" s="285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92"/>
      <c r="Q69" s="124"/>
      <c r="R69" s="301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90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91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92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90" t="s">
        <v>183</v>
      </c>
      <c r="Q74" s="139"/>
      <c r="R74" s="284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91"/>
      <c r="Q75" s="114"/>
      <c r="R75" s="285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90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91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91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92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PDOOLEY</cp:lastModifiedBy>
  <cp:lastPrinted>2004-09-30T09:37:28Z</cp:lastPrinted>
  <dcterms:created xsi:type="dcterms:W3CDTF">1997-01-10T04:21:27Z</dcterms:created>
  <dcterms:modified xsi:type="dcterms:W3CDTF">2009-11-05T17:32:44Z</dcterms:modified>
  <cp:category/>
  <cp:version/>
  <cp:contentType/>
  <cp:contentStatus/>
</cp:coreProperties>
</file>